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calcMode="manual" fullCalcOnLoad="1"/>
</workbook>
</file>

<file path=xl/sharedStrings.xml><?xml version="1.0" encoding="utf-8"?>
<sst xmlns="http://schemas.openxmlformats.org/spreadsheetml/2006/main" count="67" uniqueCount="31">
  <si>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</si>
  <si>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</si>
  <si>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</si>
  <si>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</si>
  <si>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</si>
  <si>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</si>
  <si>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</si>
  <si>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</si>
  <si>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</si>
  <si>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</si>
  <si>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</si>
  <si>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</si>
  <si>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</si>
  <si>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</si>
  <si>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</si>
  <si>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</si>
  <si>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</si>
  <si>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</si>
  <si>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</si>
  <si>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</si>
  <si>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</si>
  <si>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</si>
  <si>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</si>
  <si>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</si>
  <si>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</si>
  <si>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</si>
  <si>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ул. Конзихинская</t>
  </si>
  <si>
    <t>11</t>
  </si>
  <si>
    <t>13</t>
  </si>
  <si>
    <t>13, к.1</t>
  </si>
  <si>
    <t>Лот 4 Территориальный округ Северный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</si>
</sst>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172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Alignment="1">
      <alignment/>
    </xf>
    <xf numFmtId="2" fontId="43" fillId="33" borderId="0" xfId="0" applyNumberFormat="1" applyFont="1" applyFill="1" applyAlignment="1">
      <alignment horizontal="center"/>
    </xf>
    <xf numFmtId="1" fontId="42" fillId="33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43" fillId="33" borderId="11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173" fontId="43" fillId="3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2" fontId="43" fillId="33" borderId="17" xfId="0" applyNumberFormat="1" applyFont="1" applyFill="1" applyBorder="1" applyAlignment="1">
      <alignment horizontal="center" vertical="center"/>
    </xf>
    <xf numFmtId="2" fontId="43" fillId="33" borderId="18" xfId="0" applyNumberFormat="1" applyFont="1" applyFill="1" applyBorder="1" applyAlignment="1">
      <alignment horizontal="center" vertical="center"/>
    </xf>
    <xf numFmtId="172" fontId="43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3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44" fillId="33" borderId="17" xfId="0" applyNumberFormat="1" applyFont="1" applyFill="1" applyBorder="1" applyAlignment="1">
      <alignment horizontal="center" vertical="center" wrapText="1"/>
    </xf>
    <xf numFmtId="0" fontId="44" fillId="33" borderId="18" xfId="0" applyNumberFormat="1" applyFont="1" applyFill="1" applyBorder="1" applyAlignment="1">
      <alignment horizontal="center" vertical="center" wrapText="1"/>
    </xf>
    <xf numFmtId="4" fontId="43" fillId="33" borderId="19" xfId="0" applyNumberFormat="1" applyFont="1" applyFill="1" applyBorder="1" applyAlignment="1">
      <alignment horizontal="center" vertical="center"/>
    </xf>
    <xf numFmtId="173" fontId="43" fillId="33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43" fillId="33" borderId="17" xfId="0" applyNumberFormat="1" applyFont="1" applyFill="1" applyBorder="1" applyAlignment="1">
      <alignment horizontal="center" vertical="center"/>
    </xf>
    <xf numFmtId="4" fontId="43" fillId="33" borderId="18" xfId="0" applyNumberFormat="1" applyFont="1" applyFill="1" applyBorder="1" applyAlignment="1">
      <alignment horizontal="center" vertical="center"/>
    </xf>
    <xf numFmtId="172" fontId="43" fillId="33" borderId="23" xfId="0" applyNumberFormat="1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4" fontId="0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82" zoomScaleNormal="82" zoomScaleSheetLayoutView="100" zoomScalePageLayoutView="34" workbookViewId="0" topLeftCell="A1">
      <selection activeCell="I11" sqref="I1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625" style="19" customWidth="1"/>
    <col min="4" max="4" width="16.125" style="19" customWidth="1"/>
    <col min="5" max="5" width="15.25390625" style="19" customWidth="1"/>
    <col min="6" max="6" width="11.25390625" style="19" customWidth="1"/>
    <col min="7" max="16384" width="9.125" style="1" customWidth="1"/>
  </cols>
  <sheetData>
    <row r="1" spans="2:6" s="2" customFormat="1" ht="27" customHeight="1">
      <c r="B1" s="3"/>
      <c r="C1" s="63" t="s">
        <v>22</v>
      </c>
      <c r="D1" s="63"/>
      <c r="E1" s="63"/>
      <c r="F1" s="63"/>
    </row>
    <row r="2" spans="2:6" s="2" customFormat="1" ht="45" customHeight="1">
      <c r="B2" s="4"/>
      <c r="C2" s="63" t="s">
        <v>23</v>
      </c>
      <c r="D2" s="63"/>
      <c r="E2" s="63"/>
      <c r="F2" s="63"/>
    </row>
    <row r="3" spans="1:6" s="5" customFormat="1" ht="63" customHeight="1">
      <c r="A3" s="59" t="s">
        <v>20</v>
      </c>
      <c r="B3" s="59"/>
      <c r="C3" s="14"/>
      <c r="D3" s="14"/>
      <c r="E3" s="14"/>
      <c r="F3" s="14"/>
    </row>
    <row r="4" spans="1:6" s="2" customFormat="1" ht="18.75" customHeight="1">
      <c r="A4" s="62" t="s">
        <v>30</v>
      </c>
      <c r="B4" s="62"/>
      <c r="C4" s="13"/>
      <c r="D4" s="13"/>
      <c r="E4" s="13"/>
      <c r="F4" s="13"/>
    </row>
    <row r="5" spans="1:5" s="6" customFormat="1" ht="39" customHeight="1">
      <c r="A5" s="60" t="s">
        <v>7</v>
      </c>
      <c r="B5" s="61" t="s">
        <v>8</v>
      </c>
      <c r="C5" s="27" t="s">
        <v>26</v>
      </c>
      <c r="D5" s="28" t="s">
        <v>26</v>
      </c>
      <c r="E5" s="29" t="s">
        <v>26</v>
      </c>
    </row>
    <row r="6" spans="1:5" s="6" customFormat="1" ht="27" customHeight="1">
      <c r="A6" s="60"/>
      <c r="B6" s="61"/>
      <c r="C6" s="30" t="s">
        <v>27</v>
      </c>
      <c r="D6" s="30" t="s">
        <v>28</v>
      </c>
      <c r="E6" s="31" t="s">
        <v>29</v>
      </c>
    </row>
    <row r="7" spans="1:5" s="2" customFormat="1" ht="18.75" customHeight="1">
      <c r="A7" s="7"/>
      <c r="B7" s="7" t="s">
        <v>9</v>
      </c>
      <c r="C7" s="32">
        <v>580.1</v>
      </c>
      <c r="D7" s="32">
        <v>579.4</v>
      </c>
      <c r="E7" s="32">
        <v>579.4</v>
      </c>
    </row>
    <row r="8" spans="1:5" s="2" customFormat="1" ht="18.75" customHeight="1" thickBot="1">
      <c r="A8" s="7"/>
      <c r="B8" s="7" t="s">
        <v>10</v>
      </c>
      <c r="C8" s="33">
        <v>580.1</v>
      </c>
      <c r="D8" s="33">
        <v>579.4</v>
      </c>
      <c r="E8" s="33">
        <v>579.4</v>
      </c>
    </row>
    <row r="9" spans="1:5" s="2" customFormat="1" ht="18.75" customHeight="1">
      <c r="A9" s="64" t="s">
        <v>6</v>
      </c>
      <c r="B9" s="34" t="s">
        <v>3</v>
      </c>
      <c r="C9" s="35">
        <f>C8*20%/100</f>
        <v>1.1602000000000001</v>
      </c>
      <c r="D9" s="35">
        <f>D8*20%/100</f>
        <v>1.1588</v>
      </c>
      <c r="E9" s="36">
        <f>E8*45%/100</f>
        <v>2.6073000000000004</v>
      </c>
    </row>
    <row r="10" spans="1:5" s="5" customFormat="1" ht="18.75" customHeight="1">
      <c r="A10" s="65"/>
      <c r="B10" s="8" t="s">
        <v>13</v>
      </c>
      <c r="C10" s="15">
        <f>1007.68*C9</f>
        <v>1169.110336</v>
      </c>
      <c r="D10" s="15">
        <f>1007.68*D9</f>
        <v>1167.699584</v>
      </c>
      <c r="E10" s="37">
        <f>1007.68*E9</f>
        <v>2627.3240640000004</v>
      </c>
    </row>
    <row r="11" spans="1:5" s="2" customFormat="1" ht="18.75" customHeight="1">
      <c r="A11" s="65"/>
      <c r="B11" s="8" t="s">
        <v>2</v>
      </c>
      <c r="C11" s="22">
        <f>C10/C7/12</f>
        <v>0.16794666666666666</v>
      </c>
      <c r="D11" s="22">
        <f>D10/D7/12</f>
        <v>0.16794666666666666</v>
      </c>
      <c r="E11" s="38">
        <f>E10/E7/12</f>
        <v>0.37788000000000005</v>
      </c>
    </row>
    <row r="12" spans="1:5" s="2" customFormat="1" ht="18.75" customHeight="1" thickBot="1">
      <c r="A12" s="66"/>
      <c r="B12" s="39" t="s">
        <v>0</v>
      </c>
      <c r="C12" s="40" t="s">
        <v>14</v>
      </c>
      <c r="D12" s="40" t="s">
        <v>14</v>
      </c>
      <c r="E12" s="41" t="s">
        <v>14</v>
      </c>
    </row>
    <row r="13" spans="1:5" s="2" customFormat="1" ht="18.75" customHeight="1">
      <c r="A13" s="64" t="s">
        <v>16</v>
      </c>
      <c r="B13" s="34" t="s">
        <v>4</v>
      </c>
      <c r="C13" s="35">
        <f>C8*8%/10</f>
        <v>4.6408000000000005</v>
      </c>
      <c r="D13" s="35">
        <f>D8*8%/10</f>
        <v>4.635199999999999</v>
      </c>
      <c r="E13" s="36">
        <f>E8*10%/10</f>
        <v>5.794</v>
      </c>
    </row>
    <row r="14" spans="1:5" s="2" customFormat="1" ht="18.75" customHeight="1">
      <c r="A14" s="65"/>
      <c r="B14" s="8" t="s">
        <v>13</v>
      </c>
      <c r="C14" s="22">
        <f>2281.73*C13</f>
        <v>10589.052584000001</v>
      </c>
      <c r="D14" s="22">
        <f>2281.73*D13</f>
        <v>10576.274895999999</v>
      </c>
      <c r="E14" s="38">
        <f>2281.73*E13</f>
        <v>13220.34362</v>
      </c>
    </row>
    <row r="15" spans="1:5" s="2" customFormat="1" ht="18.75" customHeight="1">
      <c r="A15" s="65"/>
      <c r="B15" s="8" t="s">
        <v>2</v>
      </c>
      <c r="C15" s="22">
        <f>C14/C7/12</f>
        <v>1.5211533333333334</v>
      </c>
      <c r="D15" s="22">
        <f>D14/D7/12</f>
        <v>1.5211533333333334</v>
      </c>
      <c r="E15" s="38">
        <f>E14/E7/12</f>
        <v>1.9014416666666667</v>
      </c>
    </row>
    <row r="16" spans="1:5" s="2" customFormat="1" ht="18.75" customHeight="1" thickBot="1">
      <c r="A16" s="66"/>
      <c r="B16" s="39" t="s">
        <v>0</v>
      </c>
      <c r="C16" s="40" t="s">
        <v>14</v>
      </c>
      <c r="D16" s="40" t="s">
        <v>14</v>
      </c>
      <c r="E16" s="41" t="s">
        <v>14</v>
      </c>
    </row>
    <row r="17" spans="1:5" s="11" customFormat="1" ht="18.75" customHeight="1">
      <c r="A17" s="64" t="s">
        <v>17</v>
      </c>
      <c r="B17" s="42" t="s">
        <v>11</v>
      </c>
      <c r="C17" s="43">
        <v>420.4</v>
      </c>
      <c r="D17" s="43">
        <v>423.8</v>
      </c>
      <c r="E17" s="44">
        <v>416.6</v>
      </c>
    </row>
    <row r="18" spans="1:5" s="2" customFormat="1" ht="18.75" customHeight="1">
      <c r="A18" s="65"/>
      <c r="B18" s="9" t="s">
        <v>4</v>
      </c>
      <c r="C18" s="23">
        <f>C17*0.11</f>
        <v>46.244</v>
      </c>
      <c r="D18" s="23">
        <f>D17*0.11</f>
        <v>46.618</v>
      </c>
      <c r="E18" s="45">
        <f>E17*0.1</f>
        <v>41.660000000000004</v>
      </c>
    </row>
    <row r="19" spans="1:5" s="2" customFormat="1" ht="18.75" customHeight="1">
      <c r="A19" s="65"/>
      <c r="B19" s="8" t="s">
        <v>13</v>
      </c>
      <c r="C19" s="24">
        <f>445.14*C18</f>
        <v>20585.05416</v>
      </c>
      <c r="D19" s="24">
        <f>445.14*D18</f>
        <v>20751.53652</v>
      </c>
      <c r="E19" s="46">
        <f>445.14*E18</f>
        <v>18544.5324</v>
      </c>
    </row>
    <row r="20" spans="1:5" s="2" customFormat="1" ht="18.75" customHeight="1">
      <c r="A20" s="65"/>
      <c r="B20" s="8" t="s">
        <v>2</v>
      </c>
      <c r="C20" s="22">
        <f>C19/C7/12</f>
        <v>2.957112877090157</v>
      </c>
      <c r="D20" s="22">
        <f>D19/D7/12</f>
        <v>2.984630151881257</v>
      </c>
      <c r="E20" s="38">
        <f>E19/E7/12</f>
        <v>2.667203486365205</v>
      </c>
    </row>
    <row r="21" spans="1:5" s="2" customFormat="1" ht="18.75" customHeight="1" thickBot="1">
      <c r="A21" s="66"/>
      <c r="B21" s="39" t="s">
        <v>0</v>
      </c>
      <c r="C21" s="40" t="s">
        <v>14</v>
      </c>
      <c r="D21" s="40" t="s">
        <v>14</v>
      </c>
      <c r="E21" s="41" t="s">
        <v>14</v>
      </c>
    </row>
    <row r="22" spans="1:5" s="2" customFormat="1" ht="18.75" customHeight="1">
      <c r="A22" s="67" t="s">
        <v>24</v>
      </c>
      <c r="B22" s="47" t="s">
        <v>13</v>
      </c>
      <c r="C22" s="48">
        <v>7500</v>
      </c>
      <c r="D22" s="48">
        <v>7500</v>
      </c>
      <c r="E22" s="49">
        <v>7500</v>
      </c>
    </row>
    <row r="23" spans="1:5" s="2" customFormat="1" ht="18.75" customHeight="1">
      <c r="A23" s="68"/>
      <c r="B23" s="21" t="s">
        <v>2</v>
      </c>
      <c r="C23" s="25">
        <f>C22/C7/24</f>
        <v>0.5387002240992932</v>
      </c>
      <c r="D23" s="25">
        <f>D22/D7/24</f>
        <v>0.5393510528132551</v>
      </c>
      <c r="E23" s="25">
        <f>E22/E7/24</f>
        <v>0.5393510528132551</v>
      </c>
    </row>
    <row r="24" spans="1:5" s="2" customFormat="1" ht="18.75" customHeight="1" thickBot="1">
      <c r="A24" s="69"/>
      <c r="B24" s="50" t="s">
        <v>0</v>
      </c>
      <c r="C24" s="51" t="s">
        <v>25</v>
      </c>
      <c r="D24" s="51" t="s">
        <v>25</v>
      </c>
      <c r="E24" s="52" t="s">
        <v>25</v>
      </c>
    </row>
    <row r="25" spans="1:5" s="2" customFormat="1" ht="18.75" customHeight="1">
      <c r="A25" s="64" t="s">
        <v>18</v>
      </c>
      <c r="B25" s="34" t="s">
        <v>5</v>
      </c>
      <c r="C25" s="53">
        <f>C8*0.7%</f>
        <v>4.0607</v>
      </c>
      <c r="D25" s="53">
        <f>D8*0.7%</f>
        <v>4.0558</v>
      </c>
      <c r="E25" s="54">
        <f>E8*0.7%</f>
        <v>4.0558</v>
      </c>
    </row>
    <row r="26" spans="1:5" s="2" customFormat="1" ht="18.75" customHeight="1">
      <c r="A26" s="65"/>
      <c r="B26" s="8" t="s">
        <v>13</v>
      </c>
      <c r="C26" s="23">
        <f>45.32*C25</f>
        <v>184.030924</v>
      </c>
      <c r="D26" s="23">
        <f>45.32*D25</f>
        <v>183.808856</v>
      </c>
      <c r="E26" s="45">
        <f>45.32*E25</f>
        <v>183.808856</v>
      </c>
    </row>
    <row r="27" spans="1:5" s="2" customFormat="1" ht="18.75" customHeight="1">
      <c r="A27" s="65"/>
      <c r="B27" s="8" t="s">
        <v>2</v>
      </c>
      <c r="C27" s="23">
        <f>C26/C7/12</f>
        <v>0.026436666666666664</v>
      </c>
      <c r="D27" s="23">
        <f>D26/D7/12</f>
        <v>0.026436666666666667</v>
      </c>
      <c r="E27" s="45">
        <f>E26/E7/12</f>
        <v>0.026436666666666667</v>
      </c>
    </row>
    <row r="28" spans="1:5" s="2" customFormat="1" ht="18.75" customHeight="1" thickBot="1">
      <c r="A28" s="66"/>
      <c r="B28" s="39" t="s">
        <v>0</v>
      </c>
      <c r="C28" s="40" t="s">
        <v>14</v>
      </c>
      <c r="D28" s="40" t="s">
        <v>14</v>
      </c>
      <c r="E28" s="41" t="s">
        <v>14</v>
      </c>
    </row>
    <row r="29" spans="1:5" s="11" customFormat="1" ht="18.75" customHeight="1">
      <c r="A29" s="64" t="s">
        <v>19</v>
      </c>
      <c r="B29" s="42" t="s">
        <v>15</v>
      </c>
      <c r="C29" s="56" t="s">
        <v>21</v>
      </c>
      <c r="D29" s="56" t="s">
        <v>21</v>
      </c>
      <c r="E29" s="57" t="s">
        <v>21</v>
      </c>
    </row>
    <row r="30" spans="1:5" s="2" customFormat="1" ht="18.75" customHeight="1">
      <c r="A30" s="65"/>
      <c r="B30" s="10" t="s">
        <v>4</v>
      </c>
      <c r="C30" s="26">
        <f>C29*8%</f>
        <v>0</v>
      </c>
      <c r="D30" s="26">
        <f>D29*8%</f>
        <v>0</v>
      </c>
      <c r="E30" s="58">
        <f>E29*8%</f>
        <v>0</v>
      </c>
    </row>
    <row r="31" spans="1:5" s="2" customFormat="1" ht="18.75" customHeight="1">
      <c r="A31" s="65"/>
      <c r="B31" s="20" t="s">
        <v>1</v>
      </c>
      <c r="C31" s="24">
        <f>C30*1209.48</f>
        <v>0</v>
      </c>
      <c r="D31" s="24">
        <f>D30*1209.48</f>
        <v>0</v>
      </c>
      <c r="E31" s="46">
        <f>E30*1209.48</f>
        <v>0</v>
      </c>
    </row>
    <row r="32" spans="1:6" s="2" customFormat="1" ht="18.75" customHeight="1">
      <c r="A32" s="65"/>
      <c r="B32" s="20" t="s">
        <v>2</v>
      </c>
      <c r="C32" s="22">
        <f>C31/C7</f>
        <v>0</v>
      </c>
      <c r="D32" s="22">
        <f>D31/D7</f>
        <v>0</v>
      </c>
      <c r="E32" s="38">
        <f>E31/E7</f>
        <v>0</v>
      </c>
      <c r="F32" s="72"/>
    </row>
    <row r="33" spans="1:5" s="2" customFormat="1" ht="18.75" customHeight="1" thickBot="1">
      <c r="A33" s="66"/>
      <c r="B33" s="39" t="s">
        <v>0</v>
      </c>
      <c r="C33" s="40" t="s">
        <v>14</v>
      </c>
      <c r="D33" s="40" t="s">
        <v>14</v>
      </c>
      <c r="E33" s="41" t="s">
        <v>14</v>
      </c>
    </row>
    <row r="34" spans="1:5" s="7" customFormat="1" ht="18.75" customHeight="1">
      <c r="A34" s="70" t="s">
        <v>12</v>
      </c>
      <c r="B34" s="71"/>
      <c r="C34" s="55">
        <f>C10+C14+C19+C23+C26+C31</f>
        <v>32527.7867042241</v>
      </c>
      <c r="D34" s="55">
        <f>D10+D14+D19+D23+D26+D31</f>
        <v>32679.85920705281</v>
      </c>
      <c r="E34" s="55">
        <f>E10+E14+E19+E23+E26+E31</f>
        <v>34576.548291052815</v>
      </c>
    </row>
    <row r="35" spans="3:5" s="7" customFormat="1" ht="13.5" customHeight="1">
      <c r="C35" s="16"/>
      <c r="D35" s="16"/>
      <c r="E35" s="16"/>
    </row>
    <row r="36" spans="3:5" s="7" customFormat="1" ht="13.5" customHeight="1">
      <c r="C36" s="17">
        <f>C32+C23+C20+C15+C11+C27</f>
        <v>5.211349767856117</v>
      </c>
      <c r="D36" s="17">
        <f>D32+D27+D23+D20+D15+D11</f>
        <v>5.239517871361179</v>
      </c>
      <c r="E36" s="17">
        <f>E32+E27+E23+E20+E15+E11</f>
        <v>5.512312872511794</v>
      </c>
    </row>
    <row r="37" spans="3:6" s="12" customFormat="1" ht="12.75">
      <c r="C37" s="18"/>
      <c r="D37" s="18"/>
      <c r="E37" s="18"/>
      <c r="F37" s="18"/>
    </row>
    <row r="38" spans="3:6" s="2" customFormat="1" ht="12.75">
      <c r="C38" s="13"/>
      <c r="D38" s="13"/>
      <c r="E38" s="13"/>
      <c r="F38" s="13"/>
    </row>
    <row r="39" spans="3:6" s="2" customFormat="1" ht="12.75">
      <c r="C39" s="13"/>
      <c r="D39" s="13"/>
      <c r="E39" s="13"/>
      <c r="F39" s="13"/>
    </row>
    <row r="40" spans="3:6" s="2" customFormat="1" ht="12.75">
      <c r="C40" s="13"/>
      <c r="D40" s="13"/>
      <c r="E40" s="13"/>
      <c r="F40" s="13"/>
    </row>
    <row r="41" spans="3:6" s="2" customFormat="1" ht="12.75">
      <c r="C41" s="13"/>
      <c r="D41" s="13"/>
      <c r="E41" s="13"/>
      <c r="F41" s="13"/>
    </row>
    <row r="42" spans="3:6" s="2" customFormat="1" ht="12.75">
      <c r="C42" s="13"/>
      <c r="D42" s="13"/>
      <c r="E42" s="13"/>
      <c r="F42" s="13"/>
    </row>
    <row r="43" spans="3:6" s="2" customFormat="1" ht="12.75">
      <c r="C43" s="13"/>
      <c r="D43" s="13"/>
      <c r="E43" s="13"/>
      <c r="F43" s="13"/>
    </row>
    <row r="44" spans="3:6" s="2" customFormat="1" ht="12.75">
      <c r="C44" s="13"/>
      <c r="D44" s="13"/>
      <c r="E44" s="13"/>
      <c r="F44" s="13"/>
    </row>
    <row r="45" spans="3:6" s="2" customFormat="1" ht="12.75">
      <c r="C45" s="13"/>
      <c r="D45" s="13"/>
      <c r="E45" s="13"/>
      <c r="F45" s="13"/>
    </row>
    <row r="46" spans="3:6" s="2" customFormat="1" ht="12.75">
      <c r="C46" s="13"/>
      <c r="D46" s="13"/>
      <c r="E46" s="13"/>
      <c r="F46" s="13"/>
    </row>
    <row r="47" spans="3:6" s="2" customFormat="1" ht="12.75">
      <c r="C47" s="13"/>
      <c r="D47" s="13"/>
      <c r="E47" s="13"/>
      <c r="F47" s="13"/>
    </row>
    <row r="48" spans="3:6" s="2" customFormat="1" ht="12.75">
      <c r="C48" s="13"/>
      <c r="D48" s="13"/>
      <c r="E48" s="13"/>
      <c r="F48" s="13"/>
    </row>
    <row r="49" spans="3:6" s="2" customFormat="1" ht="12.75">
      <c r="C49" s="13"/>
      <c r="D49" s="13"/>
      <c r="E49" s="13"/>
      <c r="F49" s="13"/>
    </row>
    <row r="50" spans="3:6" s="2" customFormat="1" ht="12.75">
      <c r="C50" s="13"/>
      <c r="D50" s="13"/>
      <c r="E50" s="13"/>
      <c r="F50" s="13"/>
    </row>
    <row r="51" spans="3:6" s="2" customFormat="1" ht="12.75">
      <c r="C51" s="13"/>
      <c r="D51" s="13"/>
      <c r="E51" s="13"/>
      <c r="F51" s="13"/>
    </row>
    <row r="52" spans="3:6" s="2" customFormat="1" ht="12.75">
      <c r="C52" s="13"/>
      <c r="D52" s="13"/>
      <c r="E52" s="13"/>
      <c r="F52" s="13"/>
    </row>
    <row r="53" spans="3:6" s="2" customFormat="1" ht="12.75">
      <c r="C53" s="13"/>
      <c r="D53" s="13"/>
      <c r="E53" s="13"/>
      <c r="F53" s="13"/>
    </row>
    <row r="54" spans="3:6" s="2" customFormat="1" ht="12.75">
      <c r="C54" s="13"/>
      <c r="D54" s="13"/>
      <c r="E54" s="13"/>
      <c r="F54" s="13"/>
    </row>
    <row r="55" spans="3:6" s="2" customFormat="1" ht="12.75">
      <c r="C55" s="13"/>
      <c r="D55" s="13"/>
      <c r="E55" s="13"/>
      <c r="F55" s="13"/>
    </row>
    <row r="56" spans="3:6" s="2" customFormat="1" ht="12.75">
      <c r="C56" s="13"/>
      <c r="D56" s="13"/>
      <c r="E56" s="13"/>
      <c r="F56" s="13"/>
    </row>
    <row r="57" spans="3:6" s="2" customFormat="1" ht="12.75">
      <c r="C57" s="13"/>
      <c r="D57" s="13"/>
      <c r="E57" s="13"/>
      <c r="F57" s="13"/>
    </row>
    <row r="58" spans="3:6" s="2" customFormat="1" ht="12.75">
      <c r="C58" s="13"/>
      <c r="D58" s="13"/>
      <c r="E58" s="13"/>
      <c r="F58" s="13"/>
    </row>
    <row r="59" spans="3:6" s="2" customFormat="1" ht="12.75">
      <c r="C59" s="13"/>
      <c r="D59" s="13"/>
      <c r="E59" s="13"/>
      <c r="F59" s="13"/>
    </row>
    <row r="60" spans="3:6" s="2" customFormat="1" ht="12.75">
      <c r="C60" s="13"/>
      <c r="D60" s="13"/>
      <c r="E60" s="13"/>
      <c r="F60" s="13"/>
    </row>
    <row r="61" spans="3:6" s="2" customFormat="1" ht="12.75">
      <c r="C61" s="13"/>
      <c r="D61" s="13"/>
      <c r="E61" s="13"/>
      <c r="F61" s="13"/>
    </row>
    <row r="62" spans="3:6" s="2" customFormat="1" ht="12.75">
      <c r="C62" s="13"/>
      <c r="D62" s="13"/>
      <c r="E62" s="13"/>
      <c r="F62" s="13"/>
    </row>
    <row r="63" spans="3:6" s="2" customFormat="1" ht="12.75">
      <c r="C63" s="13"/>
      <c r="D63" s="13"/>
      <c r="E63" s="13"/>
      <c r="F63" s="13"/>
    </row>
    <row r="64" spans="3:6" s="2" customFormat="1" ht="12.75">
      <c r="C64" s="13"/>
      <c r="D64" s="13"/>
      <c r="E64" s="13"/>
      <c r="F64" s="13"/>
    </row>
    <row r="65" spans="3:6" s="2" customFormat="1" ht="12.75">
      <c r="C65" s="13"/>
      <c r="D65" s="13"/>
      <c r="E65" s="13"/>
      <c r="F65" s="13"/>
    </row>
    <row r="66" spans="3:6" s="2" customFormat="1" ht="12.75">
      <c r="C66" s="13"/>
      <c r="D66" s="13"/>
      <c r="E66" s="13"/>
      <c r="F66" s="13"/>
    </row>
    <row r="67" spans="3:6" s="2" customFormat="1" ht="12.75">
      <c r="C67" s="13"/>
      <c r="D67" s="13"/>
      <c r="E67" s="13"/>
      <c r="F67" s="13"/>
    </row>
    <row r="68" spans="3:6" s="2" customFormat="1" ht="12.75">
      <c r="C68" s="13"/>
      <c r="D68" s="13"/>
      <c r="E68" s="13"/>
      <c r="F68" s="13"/>
    </row>
    <row r="69" spans="3:6" s="2" customFormat="1" ht="12.75">
      <c r="C69" s="13"/>
      <c r="D69" s="13"/>
      <c r="E69" s="13"/>
      <c r="F69" s="13"/>
    </row>
    <row r="70" spans="3:6" s="2" customFormat="1" ht="12.75">
      <c r="C70" s="13"/>
      <c r="D70" s="13"/>
      <c r="E70" s="13"/>
      <c r="F70" s="13"/>
    </row>
    <row r="71" spans="3:6" s="2" customFormat="1" ht="12.75">
      <c r="C71" s="13"/>
      <c r="D71" s="13"/>
      <c r="E71" s="13"/>
      <c r="F71" s="13"/>
    </row>
    <row r="72" spans="3:6" s="2" customFormat="1" ht="12.75">
      <c r="C72" s="13"/>
      <c r="D72" s="13"/>
      <c r="E72" s="13"/>
      <c r="F72" s="13"/>
    </row>
    <row r="73" spans="3:6" s="2" customFormat="1" ht="12.75">
      <c r="C73" s="13"/>
      <c r="D73" s="13"/>
      <c r="E73" s="13"/>
      <c r="F73" s="13"/>
    </row>
    <row r="74" spans="3:6" s="2" customFormat="1" ht="12.75">
      <c r="C74" s="13"/>
      <c r="D74" s="13"/>
      <c r="E74" s="13"/>
      <c r="F74" s="13"/>
    </row>
    <row r="75" spans="3:6" s="2" customFormat="1" ht="12.75">
      <c r="C75" s="13"/>
      <c r="D75" s="13"/>
      <c r="E75" s="13"/>
      <c r="F75" s="13"/>
    </row>
    <row r="76" spans="3:6" s="2" customFormat="1" ht="12.75">
      <c r="C76" s="13"/>
      <c r="D76" s="13"/>
      <c r="E76" s="13"/>
      <c r="F76" s="13"/>
    </row>
    <row r="77" spans="3:6" s="2" customFormat="1" ht="12.75">
      <c r="C77" s="13"/>
      <c r="D77" s="13"/>
      <c r="E77" s="13"/>
      <c r="F77" s="13"/>
    </row>
    <row r="78" spans="3:6" s="2" customFormat="1" ht="12.75">
      <c r="C78" s="13"/>
      <c r="D78" s="13"/>
      <c r="E78" s="13"/>
      <c r="F78" s="13"/>
    </row>
    <row r="79" spans="3:6" s="2" customFormat="1" ht="12.75">
      <c r="C79" s="13"/>
      <c r="D79" s="13"/>
      <c r="E79" s="13"/>
      <c r="F79" s="13"/>
    </row>
    <row r="80" spans="3:6" s="2" customFormat="1" ht="12.75">
      <c r="C80" s="13"/>
      <c r="D80" s="13"/>
      <c r="E80" s="13"/>
      <c r="F80" s="13"/>
    </row>
    <row r="81" spans="3:6" s="2" customFormat="1" ht="12.75">
      <c r="C81" s="13"/>
      <c r="D81" s="13"/>
      <c r="E81" s="13"/>
      <c r="F81" s="13"/>
    </row>
    <row r="82" spans="3:6" s="2" customFormat="1" ht="12.75">
      <c r="C82" s="13"/>
      <c r="D82" s="13"/>
      <c r="E82" s="13"/>
      <c r="F82" s="13"/>
    </row>
    <row r="83" spans="3:6" s="2" customFormat="1" ht="12.75">
      <c r="C83" s="13"/>
      <c r="D83" s="13"/>
      <c r="E83" s="13"/>
      <c r="F83" s="13"/>
    </row>
    <row r="84" spans="3:6" s="2" customFormat="1" ht="12.75">
      <c r="C84" s="13"/>
      <c r="D84" s="13"/>
      <c r="E84" s="13"/>
      <c r="F84" s="13"/>
    </row>
    <row r="85" spans="3:6" s="2" customFormat="1" ht="12.75">
      <c r="C85" s="13"/>
      <c r="D85" s="13"/>
      <c r="E85" s="13"/>
      <c r="F85" s="13"/>
    </row>
    <row r="86" spans="3:6" s="2" customFormat="1" ht="12.75">
      <c r="C86" s="13"/>
      <c r="D86" s="13"/>
      <c r="E86" s="13"/>
      <c r="F86" s="13"/>
    </row>
    <row r="87" spans="3:6" s="2" customFormat="1" ht="12.75">
      <c r="C87" s="13"/>
      <c r="D87" s="13"/>
      <c r="E87" s="13"/>
      <c r="F87" s="13"/>
    </row>
    <row r="88" spans="3:6" s="2" customFormat="1" ht="12.75">
      <c r="C88" s="13"/>
      <c r="D88" s="13"/>
      <c r="E88" s="13"/>
      <c r="F88" s="13"/>
    </row>
    <row r="89" spans="3:6" s="2" customFormat="1" ht="12.75">
      <c r="C89" s="13"/>
      <c r="D89" s="13"/>
      <c r="E89" s="13"/>
      <c r="F89" s="13"/>
    </row>
    <row r="90" spans="3:6" s="2" customFormat="1" ht="12.75">
      <c r="C90" s="13"/>
      <c r="D90" s="13"/>
      <c r="E90" s="13"/>
      <c r="F90" s="13"/>
    </row>
    <row r="91" spans="3:6" s="2" customFormat="1" ht="12.75">
      <c r="C91" s="13"/>
      <c r="D91" s="13"/>
      <c r="E91" s="13"/>
      <c r="F91" s="13"/>
    </row>
    <row r="92" spans="3:6" s="2" customFormat="1" ht="12.75">
      <c r="C92" s="13"/>
      <c r="D92" s="13"/>
      <c r="E92" s="13"/>
      <c r="F92" s="13"/>
    </row>
    <row r="93" spans="3:6" s="2" customFormat="1" ht="12.75">
      <c r="C93" s="13"/>
      <c r="D93" s="13"/>
      <c r="E93" s="13"/>
      <c r="F93" s="13"/>
    </row>
    <row r="94" spans="3:6" s="2" customFormat="1" ht="12.75">
      <c r="C94" s="13"/>
      <c r="D94" s="13"/>
      <c r="E94" s="13"/>
      <c r="F94" s="13"/>
    </row>
    <row r="95" spans="3:6" s="2" customFormat="1" ht="12.75">
      <c r="C95" s="13"/>
      <c r="D95" s="13"/>
      <c r="E95" s="13"/>
      <c r="F95" s="13"/>
    </row>
    <row r="96" spans="3:6" s="2" customFormat="1" ht="12.75">
      <c r="C96" s="13"/>
      <c r="D96" s="13"/>
      <c r="E96" s="13"/>
      <c r="F96" s="13"/>
    </row>
    <row r="97" spans="3:6" s="2" customFormat="1" ht="12.75">
      <c r="C97" s="13"/>
      <c r="D97" s="13"/>
      <c r="E97" s="13"/>
      <c r="F97" s="13"/>
    </row>
    <row r="98" spans="3:6" s="2" customFormat="1" ht="12.75">
      <c r="C98" s="13"/>
      <c r="D98" s="13"/>
      <c r="E98" s="13"/>
      <c r="F98" s="13"/>
    </row>
    <row r="99" spans="3:6" s="2" customFormat="1" ht="12.75">
      <c r="C99" s="13"/>
      <c r="D99" s="13"/>
      <c r="E99" s="13"/>
      <c r="F99" s="13"/>
    </row>
    <row r="100" spans="3:6" s="2" customFormat="1" ht="12.75">
      <c r="C100" s="13"/>
      <c r="D100" s="13"/>
      <c r="E100" s="13"/>
      <c r="F100" s="13"/>
    </row>
    <row r="101" spans="3:6" s="2" customFormat="1" ht="12.75">
      <c r="C101" s="13"/>
      <c r="D101" s="13"/>
      <c r="E101" s="13"/>
      <c r="F101" s="13"/>
    </row>
    <row r="102" spans="3:6" s="2" customFormat="1" ht="12.75">
      <c r="C102" s="13"/>
      <c r="D102" s="13"/>
      <c r="E102" s="13"/>
      <c r="F102" s="13"/>
    </row>
    <row r="103" spans="3:6" s="2" customFormat="1" ht="12.75">
      <c r="C103" s="13"/>
      <c r="D103" s="13"/>
      <c r="E103" s="13"/>
      <c r="F103" s="13"/>
    </row>
    <row r="104" spans="3:6" s="2" customFormat="1" ht="12.75">
      <c r="C104" s="13"/>
      <c r="D104" s="13"/>
      <c r="E104" s="13"/>
      <c r="F104" s="13"/>
    </row>
    <row r="105" spans="3:6" s="2" customFormat="1" ht="12.75">
      <c r="C105" s="13"/>
      <c r="D105" s="13"/>
      <c r="E105" s="13"/>
      <c r="F105" s="13"/>
    </row>
    <row r="106" spans="3:6" s="2" customFormat="1" ht="12.75">
      <c r="C106" s="13"/>
      <c r="D106" s="13"/>
      <c r="E106" s="13"/>
      <c r="F106" s="13"/>
    </row>
    <row r="107" spans="3:6" s="2" customFormat="1" ht="12.75">
      <c r="C107" s="13"/>
      <c r="D107" s="13"/>
      <c r="E107" s="13"/>
      <c r="F107" s="13"/>
    </row>
    <row r="108" spans="3:6" s="2" customFormat="1" ht="12.75">
      <c r="C108" s="13"/>
      <c r="D108" s="13"/>
      <c r="E108" s="13"/>
      <c r="F108" s="13"/>
    </row>
    <row r="109" spans="3:6" s="2" customFormat="1" ht="12.75">
      <c r="C109" s="13"/>
      <c r="D109" s="13"/>
      <c r="E109" s="13"/>
      <c r="F109" s="13"/>
    </row>
    <row r="110" spans="3:6" s="2" customFormat="1" ht="12.75">
      <c r="C110" s="13"/>
      <c r="D110" s="13"/>
      <c r="E110" s="13"/>
      <c r="F110" s="13"/>
    </row>
    <row r="111" spans="3:6" s="2" customFormat="1" ht="12.75">
      <c r="C111" s="13"/>
      <c r="D111" s="13"/>
      <c r="E111" s="13"/>
      <c r="F111" s="13"/>
    </row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A3:B3"/>
    <mergeCell ref="A5:A6"/>
    <mergeCell ref="B5:B6"/>
    <mergeCell ref="A4:B4"/>
    <mergeCell ref="C1:F1"/>
    <mergeCell ref="C2:F2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2017-04-24T09:39:26Z</cp:lastPrinted>
  <dcterms:created xsi:type="dcterms:W3CDTF">2007-12-13T08:11:03Z</dcterms:created>
  <dcterms:modified xsi:type="dcterms:W3CDTF">2017-12-26T08:30:32Z</dcterms:modified>
  <cp:category/>
  <cp:version/>
  <cp:contentType/>
  <cp:contentStatus/>
</cp:coreProperties>
</file>